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Lledo\Dropbox\"/>
    </mc:Choice>
  </mc:AlternateContent>
  <bookViews>
    <workbookView xWindow="0" yWindow="0" windowWidth="20490" windowHeight="7755"/>
  </bookViews>
  <sheets>
    <sheet name="3.2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costo_variable">'[1]9.1'!$B$6</definedName>
    <definedName name="Pal_Workbook_GUID" hidden="1">"9HFT6QXNWLFVV99DN2A27K1K"</definedName>
    <definedName name="PalisadeReportWorkbookCreatedBy">"AtRisk"</definedName>
    <definedName name="precio">'[1]9.1'!$B$5</definedName>
    <definedName name="RDO">'[1]9.0'!$B$10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umbas">'[1]9.1'!$B$4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20" i="1"/>
  <c r="E20" i="1"/>
  <c r="F19" i="1"/>
  <c r="E19" i="1"/>
  <c r="F18" i="1"/>
  <c r="E18" i="1"/>
  <c r="F17" i="1"/>
  <c r="F22" i="1" s="1"/>
  <c r="E17" i="1"/>
  <c r="E22" i="1" s="1"/>
  <c r="F13" i="1"/>
  <c r="E13" i="1"/>
  <c r="F12" i="1"/>
  <c r="E12" i="1"/>
  <c r="F11" i="1"/>
  <c r="F14" i="1" s="1"/>
  <c r="B26" i="1" s="1"/>
  <c r="E11" i="1"/>
  <c r="E14" i="1" s="1"/>
  <c r="E6" i="1"/>
  <c r="B27" i="1" s="1"/>
  <c r="D27" i="1" l="1"/>
  <c r="B28" i="1"/>
  <c r="D26" i="1"/>
  <c r="D28" i="1" s="1"/>
</calcChain>
</file>

<file path=xl/sharedStrings.xml><?xml version="1.0" encoding="utf-8"?>
<sst xmlns="http://schemas.openxmlformats.org/spreadsheetml/2006/main" count="49" uniqueCount="32">
  <si>
    <t>PROYECTO: Incrementar un 40% la producción</t>
  </si>
  <si>
    <r>
      <t xml:space="preserve">Se estimarán las Inversiones en base a </t>
    </r>
    <r>
      <rPr>
        <u/>
        <sz val="11"/>
        <rFont val="Calibri"/>
        <family val="2"/>
        <scheme val="minor"/>
      </rPr>
      <t>estándares aproximados</t>
    </r>
  </si>
  <si>
    <t>Detalle</t>
  </si>
  <si>
    <t>Cantidad</t>
  </si>
  <si>
    <t>Unidad</t>
  </si>
  <si>
    <t>Precio unit.</t>
  </si>
  <si>
    <t>Total</t>
  </si>
  <si>
    <t>Inversiones</t>
  </si>
  <si>
    <t>kg</t>
  </si>
  <si>
    <r>
      <t xml:space="preserve">Se estimarán los costos recurrentes en </t>
    </r>
    <r>
      <rPr>
        <u/>
        <sz val="11"/>
        <rFont val="Calibri"/>
        <family val="2"/>
        <scheme val="minor"/>
      </rPr>
      <t>detalle</t>
    </r>
  </si>
  <si>
    <t>Costos operación</t>
  </si>
  <si>
    <t>Total mensual</t>
  </si>
  <si>
    <t>Total anual</t>
  </si>
  <si>
    <t>Cocineros</t>
  </si>
  <si>
    <t>persona</t>
  </si>
  <si>
    <t>Vendedores</t>
  </si>
  <si>
    <t>Administrador</t>
  </si>
  <si>
    <t>Costos de producción</t>
  </si>
  <si>
    <t>Total por kg.</t>
  </si>
  <si>
    <t>Harina</t>
  </si>
  <si>
    <t>Huevos</t>
  </si>
  <si>
    <t>unidad</t>
  </si>
  <si>
    <t>Aceite</t>
  </si>
  <si>
    <t>litros</t>
  </si>
  <si>
    <t>Pimienta</t>
  </si>
  <si>
    <t>Sal</t>
  </si>
  <si>
    <t>Ingreso mínimo anual</t>
  </si>
  <si>
    <t>Costos recurrentes</t>
  </si>
  <si>
    <t>anual</t>
  </si>
  <si>
    <t>En detalle</t>
  </si>
  <si>
    <t>Costo oportunidad</t>
  </si>
  <si>
    <t>Utilizando estándares aproximados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</si>
</sst>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(* #,##0.00_);_(* \(#,##0.0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3" applyFont="1"/>
    <xf numFmtId="0" fontId="3" fillId="0" borderId="0" xfId="3" applyFont="1"/>
    <xf numFmtId="0" fontId="1" fillId="0" borderId="0" xfId="3"/>
    <xf numFmtId="0" fontId="2" fillId="0" borderId="1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3" fillId="0" borderId="1" xfId="3" applyFont="1" applyBorder="1"/>
    <xf numFmtId="164" fontId="3" fillId="0" borderId="1" xfId="1" applyNumberFormat="1" applyFont="1" applyBorder="1"/>
    <xf numFmtId="0" fontId="2" fillId="0" borderId="2" xfId="3" applyFont="1" applyFill="1" applyBorder="1" applyAlignment="1">
      <alignment horizontal="right"/>
    </xf>
    <xf numFmtId="0" fontId="2" fillId="0" borderId="3" xfId="3" applyFont="1" applyFill="1" applyBorder="1" applyAlignment="1">
      <alignment horizontal="right"/>
    </xf>
    <xf numFmtId="0" fontId="2" fillId="0" borderId="4" xfId="3" applyFont="1" applyFill="1" applyBorder="1" applyAlignment="1">
      <alignment horizontal="right"/>
    </xf>
    <xf numFmtId="164" fontId="2" fillId="0" borderId="1" xfId="1" applyNumberFormat="1" applyFont="1" applyBorder="1"/>
    <xf numFmtId="2" fontId="3" fillId="0" borderId="1" xfId="3" applyNumberFormat="1" applyFont="1" applyBorder="1"/>
    <xf numFmtId="166" fontId="3" fillId="0" borderId="1" xfId="4" applyNumberFormat="1" applyFont="1" applyBorder="1"/>
    <xf numFmtId="44" fontId="3" fillId="0" borderId="1" xfId="1" applyFont="1" applyBorder="1"/>
    <xf numFmtId="44" fontId="2" fillId="0" borderId="1" xfId="1" applyFont="1" applyBorder="1"/>
    <xf numFmtId="9" fontId="3" fillId="0" borderId="1" xfId="2" applyFont="1" applyBorder="1"/>
    <xf numFmtId="0" fontId="2" fillId="0" borderId="1" xfId="3" applyFont="1" applyBorder="1"/>
    <xf numFmtId="164" fontId="2" fillId="0" borderId="1" xfId="1" applyNumberFormat="1" applyFont="1" applyFill="1" applyBorder="1"/>
    <xf numFmtId="9" fontId="3" fillId="0" borderId="1" xfId="3" applyNumberFormat="1" applyFont="1" applyBorder="1"/>
  </cellXfs>
  <cellStyles count="5">
    <cellStyle name="Millares 2" xfId="4"/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rc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5.1"/>
      <sheetName val="5.2"/>
      <sheetName val="5.3"/>
      <sheetName val="5.4"/>
      <sheetName val="5.5"/>
      <sheetName val="6.1a"/>
      <sheetName val="6.1b"/>
      <sheetName val="6.1c"/>
      <sheetName val="6.1d"/>
      <sheetName val="6.2a"/>
      <sheetName val="6.2b"/>
      <sheetName val="6.2c"/>
      <sheetName val="6.3a"/>
      <sheetName val="6.3b"/>
      <sheetName val="6.3c"/>
      <sheetName val="7.0"/>
      <sheetName val="7.1"/>
      <sheetName val="7.2"/>
      <sheetName val="7.3"/>
      <sheetName val="7.4"/>
      <sheetName val="7.5a"/>
      <sheetName val="7.5b"/>
      <sheetName val="7.5c"/>
      <sheetName val="7.6"/>
      <sheetName val="8.1"/>
      <sheetName val="8.2"/>
      <sheetName val="8.3a"/>
      <sheetName val="8.3b"/>
      <sheetName val="8.4"/>
      <sheetName val="8.5a"/>
      <sheetName val="8.5b"/>
      <sheetName val="8.6"/>
      <sheetName val="8.7a"/>
      <sheetName val="8.7"/>
      <sheetName val="8.8"/>
      <sheetName val="9.0"/>
      <sheetName val="9.1"/>
      <sheetName val="9.2"/>
      <sheetName val="9.3"/>
      <sheetName val="10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0">
          <cell r="B10">
            <v>2000</v>
          </cell>
        </row>
      </sheetData>
      <sheetData sheetId="52">
        <row r="4">
          <cell r="B4">
            <v>300</v>
          </cell>
        </row>
        <row r="5">
          <cell r="B5">
            <v>90</v>
          </cell>
        </row>
        <row r="6">
          <cell r="B6">
            <v>0.4</v>
          </cell>
        </row>
      </sheetData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9" zoomScale="150" workbookViewId="0">
      <selection activeCell="A26" sqref="A26:E28"/>
    </sheetView>
  </sheetViews>
  <sheetFormatPr baseColWidth="10" defaultColWidth="11.42578125" defaultRowHeight="12.75" x14ac:dyDescent="0.2"/>
  <cols>
    <col min="1" max="1" width="24" style="3" customWidth="1"/>
    <col min="2" max="2" width="10.140625" style="3" bestFit="1" customWidth="1"/>
    <col min="3" max="3" width="8.140625" style="3" bestFit="1" customWidth="1"/>
    <col min="4" max="4" width="11.140625" style="3" bestFit="1" customWidth="1"/>
    <col min="5" max="5" width="12.85546875" style="3" customWidth="1"/>
    <col min="6" max="6" width="10.7109375" style="3" bestFit="1" customWidth="1"/>
    <col min="7" max="16384" width="11.42578125" style="3"/>
  </cols>
  <sheetData>
    <row r="1" spans="1:8" ht="1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" x14ac:dyDescent="0.25">
      <c r="A2" s="1"/>
      <c r="B2" s="2"/>
      <c r="C2" s="2"/>
      <c r="D2" s="2"/>
      <c r="E2" s="2"/>
      <c r="F2" s="2"/>
      <c r="G2" s="2"/>
      <c r="H2" s="2"/>
    </row>
    <row r="3" spans="1:8" ht="15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8" ht="15" x14ac:dyDescent="0.25">
      <c r="A4" s="2"/>
      <c r="B4" s="2"/>
      <c r="C4" s="2"/>
      <c r="D4" s="2"/>
      <c r="E4" s="2"/>
      <c r="F4" s="2"/>
      <c r="G4" s="2"/>
      <c r="H4" s="2"/>
    </row>
    <row r="5" spans="1:8" ht="1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2"/>
      <c r="G5" s="2"/>
      <c r="H5" s="2"/>
    </row>
    <row r="6" spans="1:8" ht="15" x14ac:dyDescent="0.25">
      <c r="A6" s="5" t="s">
        <v>7</v>
      </c>
      <c r="B6" s="5">
        <v>4000</v>
      </c>
      <c r="C6" s="5" t="s">
        <v>8</v>
      </c>
      <c r="D6" s="6">
        <v>30</v>
      </c>
      <c r="E6" s="7">
        <f>+B6*D6</f>
        <v>120000</v>
      </c>
      <c r="F6" s="2"/>
      <c r="G6" s="2"/>
      <c r="H6" s="2"/>
    </row>
    <row r="7" spans="1:8" ht="15" x14ac:dyDescent="0.25">
      <c r="A7" s="2"/>
      <c r="B7" s="2"/>
      <c r="C7" s="2"/>
      <c r="D7" s="2"/>
      <c r="E7" s="2"/>
      <c r="F7" s="2"/>
      <c r="G7" s="2"/>
      <c r="H7" s="2"/>
    </row>
    <row r="8" spans="1:8" ht="15" x14ac:dyDescent="0.25">
      <c r="A8" s="2" t="s">
        <v>9</v>
      </c>
      <c r="B8" s="2"/>
      <c r="C8" s="2"/>
      <c r="D8" s="2"/>
      <c r="E8" s="2"/>
      <c r="F8" s="2"/>
      <c r="G8" s="2"/>
      <c r="H8" s="2"/>
    </row>
    <row r="9" spans="1:8" ht="15" x14ac:dyDescent="0.25">
      <c r="A9" s="1"/>
      <c r="B9" s="2"/>
      <c r="C9" s="2"/>
      <c r="D9" s="2"/>
      <c r="E9" s="2"/>
      <c r="F9" s="2"/>
      <c r="G9" s="2"/>
      <c r="H9" s="2"/>
    </row>
    <row r="10" spans="1:8" ht="15" x14ac:dyDescent="0.25">
      <c r="A10" s="4" t="s">
        <v>10</v>
      </c>
      <c r="B10" s="4" t="s">
        <v>3</v>
      </c>
      <c r="C10" s="4" t="s">
        <v>4</v>
      </c>
      <c r="D10" s="4" t="s">
        <v>5</v>
      </c>
      <c r="E10" s="4" t="s">
        <v>11</v>
      </c>
      <c r="F10" s="4" t="s">
        <v>12</v>
      </c>
      <c r="G10" s="2"/>
      <c r="H10" s="2"/>
    </row>
    <row r="11" spans="1:8" ht="15" x14ac:dyDescent="0.25">
      <c r="A11" s="8" t="s">
        <v>13</v>
      </c>
      <c r="B11" s="8">
        <v>3</v>
      </c>
      <c r="C11" s="8" t="s">
        <v>14</v>
      </c>
      <c r="D11" s="9">
        <v>700</v>
      </c>
      <c r="E11" s="9">
        <f>+B11*D11</f>
        <v>2100</v>
      </c>
      <c r="F11" s="9">
        <f>+E11*12</f>
        <v>25200</v>
      </c>
      <c r="G11" s="2"/>
      <c r="H11" s="2"/>
    </row>
    <row r="12" spans="1:8" ht="15" x14ac:dyDescent="0.25">
      <c r="A12" s="8" t="s">
        <v>15</v>
      </c>
      <c r="B12" s="8">
        <v>2</v>
      </c>
      <c r="C12" s="8" t="s">
        <v>14</v>
      </c>
      <c r="D12" s="9">
        <v>500</v>
      </c>
      <c r="E12" s="9">
        <f>+B12*D12</f>
        <v>1000</v>
      </c>
      <c r="F12" s="9">
        <f>+E12*12</f>
        <v>12000</v>
      </c>
      <c r="G12" s="2"/>
      <c r="H12" s="2"/>
    </row>
    <row r="13" spans="1:8" ht="15" x14ac:dyDescent="0.25">
      <c r="A13" s="8" t="s">
        <v>16</v>
      </c>
      <c r="B13" s="8">
        <v>2</v>
      </c>
      <c r="C13" s="8" t="s">
        <v>14</v>
      </c>
      <c r="D13" s="9">
        <v>1000</v>
      </c>
      <c r="E13" s="9">
        <f>+B13*D13</f>
        <v>2000</v>
      </c>
      <c r="F13" s="9">
        <f>+E13*12</f>
        <v>24000</v>
      </c>
      <c r="G13" s="2"/>
      <c r="H13" s="2"/>
    </row>
    <row r="14" spans="1:8" ht="15" x14ac:dyDescent="0.25">
      <c r="A14" s="10" t="s">
        <v>6</v>
      </c>
      <c r="B14" s="11"/>
      <c r="C14" s="11"/>
      <c r="D14" s="12"/>
      <c r="E14" s="13">
        <f>SUM(E11:E13)</f>
        <v>5100</v>
      </c>
      <c r="F14" s="13">
        <f>SUM(F11:F13)</f>
        <v>61200</v>
      </c>
      <c r="G14" s="2"/>
      <c r="H14" s="2"/>
    </row>
    <row r="15" spans="1:8" ht="15" x14ac:dyDescent="0.25">
      <c r="A15" s="1"/>
      <c r="B15" s="2"/>
      <c r="C15" s="2"/>
      <c r="D15" s="2"/>
      <c r="E15" s="2"/>
      <c r="F15" s="2"/>
      <c r="G15" s="2"/>
      <c r="H15" s="2"/>
    </row>
    <row r="16" spans="1:8" ht="15" x14ac:dyDescent="0.25">
      <c r="A16" s="4" t="s">
        <v>17</v>
      </c>
      <c r="B16" s="4" t="s">
        <v>3</v>
      </c>
      <c r="C16" s="4" t="s">
        <v>4</v>
      </c>
      <c r="D16" s="4" t="s">
        <v>5</v>
      </c>
      <c r="E16" s="4" t="s">
        <v>18</v>
      </c>
      <c r="F16" s="4" t="s">
        <v>12</v>
      </c>
      <c r="G16" s="2"/>
      <c r="H16" s="2"/>
    </row>
    <row r="17" spans="1:8" ht="15" x14ac:dyDescent="0.25">
      <c r="A17" s="8" t="s">
        <v>19</v>
      </c>
      <c r="B17" s="14">
        <v>0.8</v>
      </c>
      <c r="C17" s="8" t="s">
        <v>8</v>
      </c>
      <c r="D17" s="15">
        <v>1.5</v>
      </c>
      <c r="E17" s="16">
        <f>+B17*D17</f>
        <v>1.2000000000000002</v>
      </c>
      <c r="F17" s="9">
        <f>+E17*4000*12</f>
        <v>57600.000000000015</v>
      </c>
      <c r="G17" s="2"/>
      <c r="H17" s="2"/>
    </row>
    <row r="18" spans="1:8" ht="15" x14ac:dyDescent="0.25">
      <c r="A18" s="8" t="s">
        <v>20</v>
      </c>
      <c r="B18" s="14">
        <v>6</v>
      </c>
      <c r="C18" s="8" t="s">
        <v>21</v>
      </c>
      <c r="D18" s="15">
        <v>0.1</v>
      </c>
      <c r="E18" s="16">
        <f>+B18*D18</f>
        <v>0.60000000000000009</v>
      </c>
      <c r="F18" s="9">
        <f>+E18*4000*12</f>
        <v>28800.000000000007</v>
      </c>
      <c r="G18" s="2"/>
      <c r="H18" s="2"/>
    </row>
    <row r="19" spans="1:8" ht="15" x14ac:dyDescent="0.25">
      <c r="A19" s="8" t="s">
        <v>22</v>
      </c>
      <c r="B19" s="14">
        <v>0.1</v>
      </c>
      <c r="C19" s="8" t="s">
        <v>23</v>
      </c>
      <c r="D19" s="15">
        <v>6</v>
      </c>
      <c r="E19" s="16">
        <f>+B19*D19</f>
        <v>0.60000000000000009</v>
      </c>
      <c r="F19" s="9">
        <f>+E19*4000*12</f>
        <v>28800.000000000007</v>
      </c>
      <c r="G19" s="2"/>
      <c r="H19" s="2"/>
    </row>
    <row r="20" spans="1:8" ht="15" x14ac:dyDescent="0.25">
      <c r="A20" s="8" t="s">
        <v>24</v>
      </c>
      <c r="B20" s="14">
        <v>0.01</v>
      </c>
      <c r="C20" s="8" t="s">
        <v>8</v>
      </c>
      <c r="D20" s="15">
        <v>5</v>
      </c>
      <c r="E20" s="16">
        <f>+B20*D20</f>
        <v>0.05</v>
      </c>
      <c r="F20" s="9">
        <f>+E20*4000*12</f>
        <v>2400</v>
      </c>
      <c r="G20" s="2"/>
      <c r="H20" s="2"/>
    </row>
    <row r="21" spans="1:8" ht="15" x14ac:dyDescent="0.25">
      <c r="A21" s="8" t="s">
        <v>25</v>
      </c>
      <c r="B21" s="14">
        <v>0.03</v>
      </c>
      <c r="C21" s="8" t="s">
        <v>8</v>
      </c>
      <c r="D21" s="15">
        <v>3</v>
      </c>
      <c r="E21" s="16">
        <f>+B21*D21</f>
        <v>0.09</v>
      </c>
      <c r="F21" s="9">
        <f>+E21*4000*12</f>
        <v>4320</v>
      </c>
      <c r="G21" s="2"/>
      <c r="H21" s="2"/>
    </row>
    <row r="22" spans="1:8" ht="15" x14ac:dyDescent="0.25">
      <c r="A22" s="10" t="s">
        <v>6</v>
      </c>
      <c r="B22" s="11"/>
      <c r="C22" s="11"/>
      <c r="D22" s="12"/>
      <c r="E22" s="17">
        <f>SUM(E17:E21)</f>
        <v>2.54</v>
      </c>
      <c r="F22" s="13">
        <f>SUM(F17:F21)</f>
        <v>121920.00000000003</v>
      </c>
      <c r="G22" s="2"/>
      <c r="H22" s="2"/>
    </row>
    <row r="23" spans="1:8" ht="15" x14ac:dyDescent="0.25">
      <c r="A23" s="2"/>
      <c r="B23" s="2"/>
      <c r="C23" s="2"/>
      <c r="D23" s="2"/>
      <c r="E23" s="2"/>
      <c r="F23" s="2"/>
      <c r="G23" s="2"/>
      <c r="H23" s="2"/>
    </row>
    <row r="24" spans="1:8" ht="15" x14ac:dyDescent="0.25">
      <c r="A24" s="2"/>
      <c r="B24" s="2"/>
      <c r="C24" s="2"/>
      <c r="D24" s="2"/>
      <c r="E24" s="2"/>
      <c r="F24" s="2"/>
      <c r="G24" s="2"/>
      <c r="H24" s="2"/>
    </row>
    <row r="25" spans="1:8" ht="15" x14ac:dyDescent="0.25">
      <c r="A25" s="1" t="s">
        <v>26</v>
      </c>
      <c r="B25" s="2"/>
      <c r="C25" s="2"/>
      <c r="D25" s="2"/>
      <c r="E25" s="2"/>
      <c r="F25" s="2"/>
      <c r="G25" s="2"/>
      <c r="H25" s="2"/>
    </row>
    <row r="26" spans="1:8" ht="15" x14ac:dyDescent="0.25">
      <c r="A26" s="8" t="s">
        <v>27</v>
      </c>
      <c r="B26" s="9">
        <f>+F14+F22</f>
        <v>183120.00000000003</v>
      </c>
      <c r="C26" s="8" t="s">
        <v>28</v>
      </c>
      <c r="D26" s="18">
        <f>+B26/B28</f>
        <v>0.93849938499384999</v>
      </c>
      <c r="E26" s="2" t="s">
        <v>29</v>
      </c>
      <c r="F26" s="2"/>
      <c r="G26" s="2"/>
      <c r="H26" s="2"/>
    </row>
    <row r="27" spans="1:8" ht="15" x14ac:dyDescent="0.25">
      <c r="A27" s="8" t="s">
        <v>30</v>
      </c>
      <c r="B27" s="9">
        <f>10%*E6</f>
        <v>12000</v>
      </c>
      <c r="C27" s="8" t="s">
        <v>28</v>
      </c>
      <c r="D27" s="18">
        <f>+B27/B28</f>
        <v>6.1500615006150054E-2</v>
      </c>
      <c r="E27" s="2" t="s">
        <v>31</v>
      </c>
      <c r="F27" s="2"/>
      <c r="G27" s="2"/>
      <c r="H27" s="2"/>
    </row>
    <row r="28" spans="1:8" ht="15" x14ac:dyDescent="0.25">
      <c r="A28" s="19" t="s">
        <v>6</v>
      </c>
      <c r="B28" s="20">
        <f>SUM(B26:B27)</f>
        <v>195120.00000000003</v>
      </c>
      <c r="C28" s="8" t="s">
        <v>28</v>
      </c>
      <c r="D28" s="21">
        <f>SUM(D26:D27)</f>
        <v>1</v>
      </c>
      <c r="E28" s="2"/>
      <c r="F28" s="2"/>
      <c r="G28" s="2"/>
      <c r="H28" s="2"/>
    </row>
    <row r="29" spans="1:8" ht="15" x14ac:dyDescent="0.25">
      <c r="A29" s="2"/>
      <c r="B29" s="2"/>
      <c r="C29" s="2"/>
      <c r="D29" s="2"/>
      <c r="E29" s="2"/>
      <c r="F29" s="2"/>
      <c r="G29" s="2"/>
      <c r="H29" s="2"/>
    </row>
    <row r="30" spans="1:8" ht="15" x14ac:dyDescent="0.25">
      <c r="A30" s="2"/>
      <c r="B30" s="2"/>
      <c r="C30" s="2"/>
      <c r="D30" s="2"/>
      <c r="E30" s="2"/>
      <c r="F30" s="2"/>
      <c r="G30" s="2"/>
      <c r="H30" s="2"/>
    </row>
  </sheetData>
  <mergeCells count="2">
    <mergeCell ref="A14:D14"/>
    <mergeCell ref="A22:D22"/>
  </mergeCells>
  <pageMargins left="0.75" right="0.75" top="1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3.2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Lledo</dc:creator>
  <cp:lastModifiedBy>Pablo Lledo</cp:lastModifiedBy>
  <dcterms:created xsi:type="dcterms:W3CDTF">2015-06-02T02:15:33Z</dcterms:created>
  <dcterms:modified xsi:type="dcterms:W3CDTF">2015-06-02T02:15:40Z</dcterms:modified>
</cp:coreProperties>
</file>