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4.3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D24" i="1" s="1"/>
  <c r="B23" i="1"/>
  <c r="D23" i="1" s="1"/>
  <c r="B22" i="1"/>
  <c r="D22" i="1" s="1"/>
  <c r="B21" i="1"/>
  <c r="B20" i="1"/>
  <c r="B26" i="1" s="1"/>
  <c r="B11" i="1"/>
  <c r="C10" i="1"/>
  <c r="D10" i="1" s="1"/>
  <c r="D9" i="1"/>
  <c r="D8" i="1"/>
  <c r="D7" i="1"/>
  <c r="C6" i="1"/>
  <c r="D6" i="1" s="1"/>
  <c r="C5" i="1"/>
  <c r="C11" i="1" s="1"/>
  <c r="D14" i="1" s="1"/>
  <c r="D21" i="1" l="1"/>
  <c r="B27" i="1"/>
  <c r="D27" i="1" s="1"/>
  <c r="B28" i="1"/>
  <c r="B30" i="1" s="1"/>
  <c r="C21" i="1"/>
  <c r="B12" i="1"/>
  <c r="D12" i="1" s="1"/>
  <c r="C20" i="1"/>
  <c r="C25" i="1"/>
  <c r="D25" i="1" s="1"/>
  <c r="D5" i="1"/>
  <c r="D11" i="1" s="1"/>
  <c r="D20" i="1"/>
  <c r="C26" i="1" l="1"/>
  <c r="D26" i="1"/>
  <c r="D28" i="1" s="1"/>
  <c r="D30" i="1" s="1"/>
  <c r="B13" i="1"/>
  <c r="B15" i="1" s="1"/>
  <c r="D13" i="1"/>
  <c r="D15" i="1" s="1"/>
</calcChain>
</file>

<file path=xl/sharedStrings.xml><?xml version="1.0" encoding="utf-8"?>
<sst xmlns="http://schemas.openxmlformats.org/spreadsheetml/2006/main" count="31" uniqueCount="16">
  <si>
    <t>IVA</t>
  </si>
  <si>
    <t>Consigna 1 - IVA 20%</t>
  </si>
  <si>
    <t>Sin IVA</t>
  </si>
  <si>
    <t>Con IVA</t>
  </si>
  <si>
    <t>Ventas</t>
  </si>
  <si>
    <t>Costos de venta</t>
  </si>
  <si>
    <t>Costos directos</t>
  </si>
  <si>
    <t>Costos indirectos</t>
  </si>
  <si>
    <t>Depreciación</t>
  </si>
  <si>
    <t>Intereses</t>
  </si>
  <si>
    <t>Utilidad contable</t>
  </si>
  <si>
    <t>Impuesto (25%)</t>
  </si>
  <si>
    <t>Utilidad después de imp.</t>
  </si>
  <si>
    <t>Pago de IVA al Fisco</t>
  </si>
  <si>
    <t>Flujo de Fondos</t>
  </si>
  <si>
    <t>Consigna 2 - IVA 10% a ventas y 20% a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</si>
</sst>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/>
    <xf numFmtId="0" fontId="3" fillId="0" borderId="0" xfId="2" applyFont="1"/>
    <xf numFmtId="0" fontId="1" fillId="0" borderId="0" xfId="2"/>
    <xf numFmtId="0" fontId="2" fillId="0" borderId="0" xfId="2" applyFont="1" applyBorder="1"/>
    <xf numFmtId="0" fontId="1" fillId="0" borderId="1" xfId="2" applyBorder="1"/>
    <xf numFmtId="0" fontId="2" fillId="0" borderId="1" xfId="2" applyFont="1" applyBorder="1" applyAlignment="1">
      <alignment horizontal="center"/>
    </xf>
    <xf numFmtId="0" fontId="3" fillId="0" borderId="1" xfId="2" applyFont="1" applyBorder="1"/>
    <xf numFmtId="165" fontId="3" fillId="0" borderId="1" xfId="1" applyNumberFormat="1" applyFont="1" applyBorder="1"/>
    <xf numFmtId="0" fontId="3" fillId="0" borderId="2" xfId="2" applyFont="1" applyBorder="1"/>
    <xf numFmtId="165" fontId="3" fillId="0" borderId="2" xfId="1" applyNumberFormat="1" applyFont="1" applyBorder="1"/>
    <xf numFmtId="0" fontId="2" fillId="2" borderId="3" xfId="2" applyFont="1" applyFill="1" applyBorder="1"/>
    <xf numFmtId="165" fontId="2" fillId="2" borderId="3" xfId="1" applyNumberFormat="1" applyFont="1" applyFill="1" applyBorder="1"/>
    <xf numFmtId="0" fontId="3" fillId="0" borderId="1" xfId="2" applyFont="1" applyFill="1" applyBorder="1"/>
    <xf numFmtId="0" fontId="2" fillId="2" borderId="1" xfId="2" applyFont="1" applyFill="1" applyBorder="1"/>
    <xf numFmtId="165" fontId="2" fillId="2" borderId="1" xfId="1" applyNumberFormat="1" applyFont="1" applyFill="1" applyBorder="1"/>
    <xf numFmtId="165" fontId="3" fillId="2" borderId="1" xfId="1" applyNumberFormat="1" applyFont="1" applyFill="1" applyBorder="1"/>
    <xf numFmtId="0" fontId="2" fillId="0" borderId="2" xfId="2" applyFont="1" applyFill="1" applyBorder="1"/>
    <xf numFmtId="165" fontId="3" fillId="2" borderId="3" xfId="1" applyNumberFormat="1" applyFont="1" applyFill="1" applyBorder="1"/>
    <xf numFmtId="0" fontId="4" fillId="0" borderId="0" xfId="2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50" workbookViewId="0"/>
  </sheetViews>
  <sheetFormatPr baseColWidth="10" defaultColWidth="11.42578125" defaultRowHeight="12.75" x14ac:dyDescent="0.2"/>
  <cols>
    <col min="1" max="1" width="23.140625" style="3" customWidth="1"/>
    <col min="2" max="2" width="12.7109375" style="3" bestFit="1" customWidth="1"/>
    <col min="3" max="3" width="10.85546875" style="3" bestFit="1" customWidth="1"/>
    <col min="4" max="4" width="12" style="3" bestFit="1" customWidth="1"/>
    <col min="5" max="16384" width="11.42578125" style="3"/>
  </cols>
  <sheetData>
    <row r="1" spans="1:5" ht="15" x14ac:dyDescent="0.25">
      <c r="A1" s="1" t="s">
        <v>0</v>
      </c>
      <c r="B1" s="2"/>
      <c r="C1" s="2"/>
      <c r="D1" s="2"/>
      <c r="E1" s="2"/>
    </row>
    <row r="2" spans="1:5" ht="15" x14ac:dyDescent="0.25">
      <c r="A2" s="1"/>
      <c r="B2" s="2"/>
      <c r="C2" s="2"/>
      <c r="D2" s="2"/>
      <c r="E2" s="2"/>
    </row>
    <row r="3" spans="1:5" ht="15" x14ac:dyDescent="0.25">
      <c r="A3" s="4" t="s">
        <v>1</v>
      </c>
      <c r="B3" s="2"/>
      <c r="C3" s="2"/>
      <c r="D3" s="2"/>
      <c r="E3" s="2"/>
    </row>
    <row r="4" spans="1:5" ht="15" x14ac:dyDescent="0.25">
      <c r="A4" s="5"/>
      <c r="B4" s="6" t="s">
        <v>2</v>
      </c>
      <c r="C4" s="6" t="s">
        <v>0</v>
      </c>
      <c r="D4" s="6" t="s">
        <v>3</v>
      </c>
      <c r="E4" s="2"/>
    </row>
    <row r="5" spans="1:5" ht="15" x14ac:dyDescent="0.25">
      <c r="A5" s="7" t="s">
        <v>4</v>
      </c>
      <c r="B5" s="8">
        <v>558000</v>
      </c>
      <c r="C5" s="8">
        <f>20%*B5</f>
        <v>111600</v>
      </c>
      <c r="D5" s="8">
        <f t="shared" ref="D5:D10" si="0">+B5+C5</f>
        <v>669600</v>
      </c>
      <c r="E5" s="2"/>
    </row>
    <row r="6" spans="1:5" ht="15" x14ac:dyDescent="0.25">
      <c r="A6" s="7" t="s">
        <v>5</v>
      </c>
      <c r="B6" s="8">
        <v>-304800</v>
      </c>
      <c r="C6" s="8">
        <f>20%*B6</f>
        <v>-60960</v>
      </c>
      <c r="D6" s="8">
        <f t="shared" si="0"/>
        <v>-365760</v>
      </c>
      <c r="E6" s="2"/>
    </row>
    <row r="7" spans="1:5" ht="15" x14ac:dyDescent="0.25">
      <c r="A7" s="7" t="s">
        <v>6</v>
      </c>
      <c r="B7" s="8">
        <v>-114000</v>
      </c>
      <c r="C7" s="8"/>
      <c r="D7" s="8">
        <f t="shared" si="0"/>
        <v>-114000</v>
      </c>
      <c r="E7" s="2"/>
    </row>
    <row r="8" spans="1:5" ht="15" x14ac:dyDescent="0.25">
      <c r="A8" s="7" t="s">
        <v>7</v>
      </c>
      <c r="B8" s="8">
        <v>-96000</v>
      </c>
      <c r="C8" s="8"/>
      <c r="D8" s="8">
        <f t="shared" si="0"/>
        <v>-96000</v>
      </c>
      <c r="E8" s="2"/>
    </row>
    <row r="9" spans="1:5" ht="15" x14ac:dyDescent="0.25">
      <c r="A9" s="7" t="s">
        <v>8</v>
      </c>
      <c r="B9" s="8">
        <v>-8800</v>
      </c>
      <c r="C9" s="8"/>
      <c r="D9" s="8">
        <f t="shared" si="0"/>
        <v>-8800</v>
      </c>
      <c r="E9" s="2"/>
    </row>
    <row r="10" spans="1:5" ht="15.75" thickBot="1" x14ac:dyDescent="0.3">
      <c r="A10" s="9" t="s">
        <v>9</v>
      </c>
      <c r="B10" s="10">
        <v>-900</v>
      </c>
      <c r="C10" s="10">
        <f>20%*B10</f>
        <v>-180</v>
      </c>
      <c r="D10" s="10">
        <f t="shared" si="0"/>
        <v>-1080</v>
      </c>
      <c r="E10" s="2"/>
    </row>
    <row r="11" spans="1:5" ht="15.75" thickTop="1" x14ac:dyDescent="0.25">
      <c r="A11" s="11" t="s">
        <v>10</v>
      </c>
      <c r="B11" s="12">
        <f>SUM(B5:B10)</f>
        <v>33500</v>
      </c>
      <c r="C11" s="12">
        <f>SUM(C5:C10)</f>
        <v>50460</v>
      </c>
      <c r="D11" s="12">
        <f>SUM(D5:D10)</f>
        <v>83960</v>
      </c>
      <c r="E11" s="2"/>
    </row>
    <row r="12" spans="1:5" ht="15" x14ac:dyDescent="0.25">
      <c r="A12" s="13" t="s">
        <v>11</v>
      </c>
      <c r="B12" s="8">
        <f>-25%*B11</f>
        <v>-8375</v>
      </c>
      <c r="C12" s="8"/>
      <c r="D12" s="8">
        <f>+B12</f>
        <v>-8375</v>
      </c>
      <c r="E12" s="2"/>
    </row>
    <row r="13" spans="1:5" ht="15" x14ac:dyDescent="0.25">
      <c r="A13" s="14" t="s">
        <v>12</v>
      </c>
      <c r="B13" s="15">
        <f>+B11+B12</f>
        <v>25125</v>
      </c>
      <c r="C13" s="16"/>
      <c r="D13" s="15">
        <f>+D11+D12</f>
        <v>75585</v>
      </c>
      <c r="E13" s="2"/>
    </row>
    <row r="14" spans="1:5" ht="15.75" thickBot="1" x14ac:dyDescent="0.3">
      <c r="A14" s="17" t="s">
        <v>13</v>
      </c>
      <c r="B14" s="10">
        <v>0</v>
      </c>
      <c r="C14" s="10"/>
      <c r="D14" s="10">
        <f>-C11</f>
        <v>-50460</v>
      </c>
      <c r="E14" s="2"/>
    </row>
    <row r="15" spans="1:5" ht="15.75" thickTop="1" x14ac:dyDescent="0.25">
      <c r="A15" s="11" t="s">
        <v>14</v>
      </c>
      <c r="B15" s="12">
        <f>+B13-B9</f>
        <v>33925</v>
      </c>
      <c r="C15" s="18"/>
      <c r="D15" s="12">
        <f>+D13-D9+D14</f>
        <v>33925</v>
      </c>
      <c r="E15" s="2"/>
    </row>
    <row r="16" spans="1:5" ht="15" x14ac:dyDescent="0.25">
      <c r="A16" s="2"/>
      <c r="B16" s="2"/>
      <c r="C16" s="2"/>
      <c r="D16" s="2"/>
      <c r="E16" s="2"/>
    </row>
    <row r="17" spans="1:5" ht="15" x14ac:dyDescent="0.25">
      <c r="A17" s="2"/>
      <c r="B17" s="2"/>
      <c r="C17" s="2"/>
      <c r="D17" s="2"/>
      <c r="E17" s="2"/>
    </row>
    <row r="18" spans="1:5" ht="15" x14ac:dyDescent="0.25">
      <c r="A18" s="1" t="s">
        <v>15</v>
      </c>
      <c r="B18" s="2"/>
      <c r="C18" s="2"/>
      <c r="D18" s="2"/>
      <c r="E18" s="2"/>
    </row>
    <row r="19" spans="1:5" ht="15" x14ac:dyDescent="0.25">
      <c r="A19" s="5"/>
      <c r="B19" s="6" t="s">
        <v>2</v>
      </c>
      <c r="C19" s="6" t="s">
        <v>0</v>
      </c>
      <c r="D19" s="6" t="s">
        <v>3</v>
      </c>
      <c r="E19" s="2"/>
    </row>
    <row r="20" spans="1:5" ht="15" x14ac:dyDescent="0.25">
      <c r="A20" s="7" t="s">
        <v>4</v>
      </c>
      <c r="B20" s="8">
        <f t="shared" ref="B20:B25" si="1">+B5</f>
        <v>558000</v>
      </c>
      <c r="C20" s="8">
        <f>10%*B20</f>
        <v>55800</v>
      </c>
      <c r="D20" s="8">
        <f t="shared" ref="D20:D25" si="2">+B20+C20</f>
        <v>613800</v>
      </c>
      <c r="E20" s="2"/>
    </row>
    <row r="21" spans="1:5" ht="15" x14ac:dyDescent="0.25">
      <c r="A21" s="7" t="s">
        <v>5</v>
      </c>
      <c r="B21" s="8">
        <f t="shared" si="1"/>
        <v>-304800</v>
      </c>
      <c r="C21" s="8">
        <f>20%*B21</f>
        <v>-60960</v>
      </c>
      <c r="D21" s="8">
        <f t="shared" si="2"/>
        <v>-365760</v>
      </c>
      <c r="E21" s="2"/>
    </row>
    <row r="22" spans="1:5" ht="15" x14ac:dyDescent="0.25">
      <c r="A22" s="7" t="s">
        <v>6</v>
      </c>
      <c r="B22" s="8">
        <f t="shared" si="1"/>
        <v>-114000</v>
      </c>
      <c r="C22" s="8">
        <v>0</v>
      </c>
      <c r="D22" s="8">
        <f t="shared" si="2"/>
        <v>-114000</v>
      </c>
      <c r="E22" s="2"/>
    </row>
    <row r="23" spans="1:5" ht="15" x14ac:dyDescent="0.25">
      <c r="A23" s="7" t="s">
        <v>7</v>
      </c>
      <c r="B23" s="8">
        <f t="shared" si="1"/>
        <v>-96000</v>
      </c>
      <c r="C23" s="8">
        <v>0</v>
      </c>
      <c r="D23" s="8">
        <f t="shared" si="2"/>
        <v>-96000</v>
      </c>
      <c r="E23" s="2"/>
    </row>
    <row r="24" spans="1:5" ht="15" x14ac:dyDescent="0.25">
      <c r="A24" s="7" t="s">
        <v>8</v>
      </c>
      <c r="B24" s="8">
        <f t="shared" si="1"/>
        <v>-8800</v>
      </c>
      <c r="C24" s="8">
        <v>0</v>
      </c>
      <c r="D24" s="8">
        <f t="shared" si="2"/>
        <v>-8800</v>
      </c>
      <c r="E24" s="2"/>
    </row>
    <row r="25" spans="1:5" ht="15.75" thickBot="1" x14ac:dyDescent="0.3">
      <c r="A25" s="9" t="s">
        <v>9</v>
      </c>
      <c r="B25" s="10">
        <f t="shared" si="1"/>
        <v>-900</v>
      </c>
      <c r="C25" s="10">
        <f>20%*B25</f>
        <v>-180</v>
      </c>
      <c r="D25" s="10">
        <f t="shared" si="2"/>
        <v>-1080</v>
      </c>
      <c r="E25" s="2"/>
    </row>
    <row r="26" spans="1:5" ht="15.75" thickTop="1" x14ac:dyDescent="0.25">
      <c r="A26" s="11" t="s">
        <v>10</v>
      </c>
      <c r="B26" s="12">
        <f>SUM(B20:B25)</f>
        <v>33500</v>
      </c>
      <c r="C26" s="12">
        <f>SUM(C20:C25)</f>
        <v>-5340</v>
      </c>
      <c r="D26" s="12">
        <f>SUM(D20:D25)</f>
        <v>28160</v>
      </c>
      <c r="E26" s="2"/>
    </row>
    <row r="27" spans="1:5" ht="15" x14ac:dyDescent="0.25">
      <c r="A27" s="13" t="s">
        <v>11</v>
      </c>
      <c r="B27" s="8">
        <f>-25%*B26</f>
        <v>-8375</v>
      </c>
      <c r="C27" s="8"/>
      <c r="D27" s="8">
        <f>+B27</f>
        <v>-8375</v>
      </c>
      <c r="E27" s="2"/>
    </row>
    <row r="28" spans="1:5" ht="15" x14ac:dyDescent="0.25">
      <c r="A28" s="14" t="s">
        <v>12</v>
      </c>
      <c r="B28" s="15">
        <f>+B26+B27</f>
        <v>25125</v>
      </c>
      <c r="C28" s="16"/>
      <c r="D28" s="15">
        <f>+D26+D27</f>
        <v>19785</v>
      </c>
      <c r="E28" s="2"/>
    </row>
    <row r="29" spans="1:5" ht="15.75" thickBot="1" x14ac:dyDescent="0.3">
      <c r="A29" s="17" t="s">
        <v>13</v>
      </c>
      <c r="B29" s="10">
        <v>0</v>
      </c>
      <c r="C29" s="10"/>
      <c r="D29" s="10">
        <v>0</v>
      </c>
      <c r="E29" s="2"/>
    </row>
    <row r="30" spans="1:5" ht="15.75" thickTop="1" x14ac:dyDescent="0.25">
      <c r="A30" s="11" t="s">
        <v>14</v>
      </c>
      <c r="B30" s="12">
        <f>+B28-B24</f>
        <v>33925</v>
      </c>
      <c r="C30" s="18"/>
      <c r="D30" s="12">
        <f>+D28-D24+D29</f>
        <v>28585</v>
      </c>
      <c r="E30" s="2"/>
    </row>
    <row r="31" spans="1:5" ht="15" x14ac:dyDescent="0.25">
      <c r="A31" s="2"/>
      <c r="B31" s="2"/>
      <c r="C31" s="2"/>
      <c r="D31" s="2"/>
      <c r="E31" s="2"/>
    </row>
    <row r="32" spans="1:5" x14ac:dyDescent="0.2">
      <c r="A32" s="19"/>
      <c r="B32" s="19"/>
      <c r="C32" s="19"/>
      <c r="D32" s="19"/>
      <c r="E32" s="19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2015-06-02T02:17:42Z</dcterms:created>
  <dcterms:modified xsi:type="dcterms:W3CDTF">2015-06-02T02:17:51Z</dcterms:modified>
</cp:coreProperties>
</file>