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Lledo\Dropbox\"/>
    </mc:Choice>
  </mc:AlternateContent>
  <bookViews>
    <workbookView xWindow="0" yWindow="0" windowWidth="20490" windowHeight="7755"/>
  </bookViews>
  <sheets>
    <sheet name="8.6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osto_variable">'[1]9.1'!$B$6</definedName>
    <definedName name="Pal_Workbook_GUID" hidden="1">"9HFT6QXNWLFVV99DN2A27K1K"</definedName>
    <definedName name="PalisadeReportWorkbookCreatedBy">"AtRisk"</definedName>
    <definedName name="precio">'[1]9.1'!$B$5</definedName>
    <definedName name="RDO">'[1]9.0'!$B$10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umbas">'[1]9.1'!$B$4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J11" i="1"/>
  <c r="H10" i="1"/>
  <c r="H12" i="1" s="1"/>
  <c r="J9" i="1"/>
  <c r="J8" i="1"/>
  <c r="J7" i="1"/>
  <c r="J6" i="1"/>
  <c r="J5" i="1"/>
  <c r="C17" i="1" s="1"/>
  <c r="J4" i="1"/>
  <c r="C14" i="1" l="1"/>
  <c r="C20" i="1" s="1"/>
  <c r="J10" i="1"/>
  <c r="C16" i="1" s="1"/>
  <c r="C18" i="1" s="1"/>
  <c r="J12" i="1"/>
</calcChain>
</file>

<file path=xl/sharedStrings.xml><?xml version="1.0" encoding="utf-8"?>
<sst xmlns="http://schemas.openxmlformats.org/spreadsheetml/2006/main" count="22" uniqueCount="22">
  <si>
    <t>Relación Beneficio - Costo</t>
  </si>
  <si>
    <t>Año 0</t>
  </si>
  <si>
    <t>Año 1</t>
  </si>
  <si>
    <t>Año 2</t>
  </si>
  <si>
    <t>Año 3</t>
  </si>
  <si>
    <t>Año 4</t>
  </si>
  <si>
    <t>Año 5</t>
  </si>
  <si>
    <t>VA</t>
  </si>
  <si>
    <t>Ingresos</t>
  </si>
  <si>
    <t>Costos variables</t>
  </si>
  <si>
    <t>Costos fijos</t>
  </si>
  <si>
    <t>Mantenimiento</t>
  </si>
  <si>
    <t>Inversión</t>
  </si>
  <si>
    <t>Capital Trabajo</t>
  </si>
  <si>
    <t>Valor de desecho</t>
  </si>
  <si>
    <t>Impuesto</t>
  </si>
  <si>
    <t>Flujo de Fondos</t>
  </si>
  <si>
    <t>VAN</t>
  </si>
  <si>
    <t>VA Beneficios</t>
  </si>
  <si>
    <t>VA Costos</t>
  </si>
  <si>
    <t>B/C</t>
  </si>
  <si>
    <t>VAN / VA Costos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</si>
</sst>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2" borderId="1" xfId="2" applyNumberFormat="1" applyFont="1" applyFill="1" applyBorder="1" applyAlignment="1">
      <alignment horizontal="right" vertical="top" wrapText="1"/>
    </xf>
    <xf numFmtId="3" fontId="6" fillId="2" borderId="1" xfId="2" applyNumberFormat="1" applyFont="1" applyFill="1" applyBorder="1" applyAlignment="1">
      <alignment horizontal="center" vertical="top" wrapText="1"/>
    </xf>
    <xf numFmtId="0" fontId="6" fillId="0" borderId="0" xfId="0" applyFont="1"/>
    <xf numFmtId="0" fontId="6" fillId="3" borderId="1" xfId="0" applyFont="1" applyFill="1" applyBorder="1" applyAlignment="1">
      <alignment horizontal="center"/>
    </xf>
    <xf numFmtId="3" fontId="6" fillId="0" borderId="1" xfId="2" applyNumberFormat="1" applyFont="1" applyBorder="1" applyAlignment="1">
      <alignment vertical="top" wrapText="1"/>
    </xf>
    <xf numFmtId="3" fontId="6" fillId="0" borderId="1" xfId="3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center"/>
    </xf>
    <xf numFmtId="3" fontId="0" fillId="0" borderId="0" xfId="0" applyNumberFormat="1"/>
    <xf numFmtId="3" fontId="6" fillId="0" borderId="2" xfId="2" applyNumberFormat="1" applyFont="1" applyBorder="1" applyAlignment="1">
      <alignment vertical="top" wrapText="1"/>
    </xf>
    <xf numFmtId="3" fontId="6" fillId="0" borderId="2" xfId="3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center"/>
    </xf>
    <xf numFmtId="3" fontId="7" fillId="2" borderId="3" xfId="2" applyNumberFormat="1" applyFont="1" applyFill="1" applyBorder="1" applyAlignment="1">
      <alignment vertical="top" wrapText="1"/>
    </xf>
    <xf numFmtId="3" fontId="7" fillId="2" borderId="3" xfId="3" applyNumberFormat="1" applyFont="1" applyFill="1" applyBorder="1" applyAlignment="1">
      <alignment horizontal="right" vertical="top" wrapText="1"/>
    </xf>
    <xf numFmtId="3" fontId="7" fillId="3" borderId="3" xfId="0" applyNumberFormat="1" applyFont="1" applyFill="1" applyBorder="1" applyAlignment="1">
      <alignment horizontal="center"/>
    </xf>
    <xf numFmtId="3" fontId="7" fillId="0" borderId="1" xfId="2" applyNumberFormat="1" applyFont="1" applyFill="1" applyBorder="1" applyAlignment="1">
      <alignment vertical="top" wrapText="1"/>
    </xf>
    <xf numFmtId="3" fontId="7" fillId="0" borderId="1" xfId="0" applyNumberFormat="1" applyFont="1" applyBorder="1"/>
    <xf numFmtId="3" fontId="6" fillId="0" borderId="0" xfId="0" applyNumberFormat="1" applyFont="1"/>
    <xf numFmtId="0" fontId="5" fillId="0" borderId="1" xfId="0" applyFont="1" applyBorder="1"/>
    <xf numFmtId="3" fontId="5" fillId="0" borderId="1" xfId="0" applyNumberFormat="1" applyFont="1" applyBorder="1"/>
    <xf numFmtId="0" fontId="5" fillId="0" borderId="1" xfId="0" applyFont="1" applyFill="1" applyBorder="1"/>
    <xf numFmtId="0" fontId="2" fillId="0" borderId="1" xfId="0" applyFont="1" applyFill="1" applyBorder="1"/>
    <xf numFmtId="2" fontId="2" fillId="0" borderId="1" xfId="0" applyNumberFormat="1" applyFont="1" applyBorder="1"/>
    <xf numFmtId="9" fontId="4" fillId="0" borderId="0" xfId="1" applyNumberFormat="1" applyFont="1"/>
    <xf numFmtId="3" fontId="4" fillId="0" borderId="0" xfId="0" applyNumberFormat="1" applyFont="1"/>
  </cellXfs>
  <cellStyles count="4">
    <cellStyle name="Millares 2" xf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rc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3.1"/>
      <sheetName val="3.2"/>
      <sheetName val="3.3"/>
      <sheetName val="3.4"/>
      <sheetName val="3.5"/>
      <sheetName val="4.1"/>
      <sheetName val="4.2"/>
      <sheetName val="4.3"/>
      <sheetName val="4.4"/>
      <sheetName val="4.5"/>
      <sheetName val="4.6"/>
      <sheetName val="4.7"/>
      <sheetName val="5.1"/>
      <sheetName val="5.2"/>
      <sheetName val="5.3"/>
      <sheetName val="5.4"/>
      <sheetName val="5.5"/>
      <sheetName val="6.1a"/>
      <sheetName val="6.1b"/>
      <sheetName val="6.1c"/>
      <sheetName val="6.1d"/>
      <sheetName val="6.2a"/>
      <sheetName val="6.2b"/>
      <sheetName val="6.2c"/>
      <sheetName val="6.3a"/>
      <sheetName val="6.3b"/>
      <sheetName val="6.3c"/>
      <sheetName val="7.0"/>
      <sheetName val="7.1"/>
      <sheetName val="7.2"/>
      <sheetName val="7.3"/>
      <sheetName val="7.4"/>
      <sheetName val="7.5a"/>
      <sheetName val="7.5b"/>
      <sheetName val="7.5c"/>
      <sheetName val="7.6"/>
      <sheetName val="8.1"/>
      <sheetName val="8.2"/>
      <sheetName val="8.3a"/>
      <sheetName val="8.3b"/>
      <sheetName val="8.4"/>
      <sheetName val="8.5a"/>
      <sheetName val="8.5b"/>
      <sheetName val="8.6"/>
      <sheetName val="8.7a"/>
      <sheetName val="8.7"/>
      <sheetName val="8.8"/>
      <sheetName val="9.0"/>
      <sheetName val="9.1"/>
      <sheetName val="9.2"/>
      <sheetName val="9.3"/>
      <sheetName val="10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B10">
            <v>2000</v>
          </cell>
        </row>
      </sheetData>
      <sheetData sheetId="52">
        <row r="4">
          <cell r="B4">
            <v>300</v>
          </cell>
        </row>
        <row r="5">
          <cell r="B5">
            <v>90</v>
          </cell>
        </row>
        <row r="6">
          <cell r="B6">
            <v>0.4</v>
          </cell>
        </row>
      </sheetData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B1" zoomScale="120" zoomScaleNormal="120" workbookViewId="0">
      <selection activeCell="J17" sqref="J17"/>
    </sheetView>
  </sheetViews>
  <sheetFormatPr baseColWidth="10" defaultRowHeight="12.75" x14ac:dyDescent="0.2"/>
  <cols>
    <col min="2" max="2" width="19.28515625" customWidth="1"/>
    <col min="3" max="3" width="10.28515625" bestFit="1" customWidth="1"/>
    <col min="4" max="8" width="7.7109375" bestFit="1" customWidth="1"/>
    <col min="9" max="9" width="3.85546875" customWidth="1"/>
    <col min="10" max="10" width="8.140625" bestFit="1" customWidth="1"/>
  </cols>
  <sheetData>
    <row r="1" spans="1:12" ht="15" x14ac:dyDescent="0.2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1:12" ht="15.75" x14ac:dyDescent="0.25">
      <c r="A2" s="3"/>
      <c r="B2" s="4"/>
      <c r="C2" s="4"/>
      <c r="D2" s="4">
        <v>1</v>
      </c>
      <c r="E2" s="4">
        <v>2</v>
      </c>
      <c r="F2" s="4">
        <v>3</v>
      </c>
      <c r="G2" s="4">
        <v>4</v>
      </c>
      <c r="H2" s="4">
        <v>5</v>
      </c>
      <c r="I2" s="4"/>
      <c r="J2" s="4"/>
    </row>
    <row r="3" spans="1:12" ht="15.75" x14ac:dyDescent="0.25">
      <c r="A3" s="3"/>
      <c r="B3" s="5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7"/>
      <c r="J3" s="8" t="s">
        <v>7</v>
      </c>
    </row>
    <row r="4" spans="1:12" ht="15.75" x14ac:dyDescent="0.25">
      <c r="A4" s="3"/>
      <c r="B4" s="9" t="s">
        <v>8</v>
      </c>
      <c r="C4" s="10">
        <v>0</v>
      </c>
      <c r="D4" s="10">
        <v>27000</v>
      </c>
      <c r="E4" s="10">
        <v>29700</v>
      </c>
      <c r="F4" s="10">
        <v>32670.000000000004</v>
      </c>
      <c r="G4" s="10">
        <v>32670.000000000004</v>
      </c>
      <c r="H4" s="10">
        <v>32670.000000000004</v>
      </c>
      <c r="I4" s="7"/>
      <c r="J4" s="11">
        <f>+NPV(10%,D4:H4)+C4</f>
        <v>116235.91284748308</v>
      </c>
      <c r="K4" s="12"/>
      <c r="L4" s="12"/>
    </row>
    <row r="5" spans="1:12" ht="15.75" x14ac:dyDescent="0.25">
      <c r="A5" s="3"/>
      <c r="B5" s="9" t="s">
        <v>9</v>
      </c>
      <c r="C5" s="10">
        <v>0</v>
      </c>
      <c r="D5" s="10">
        <v>-10800</v>
      </c>
      <c r="E5" s="10">
        <v>-11880</v>
      </c>
      <c r="F5" s="10">
        <v>-13068.000000000002</v>
      </c>
      <c r="G5" s="10">
        <v>-13068.000000000002</v>
      </c>
      <c r="H5" s="10">
        <v>-13068.000000000002</v>
      </c>
      <c r="I5" s="7"/>
      <c r="J5" s="11">
        <f t="shared" ref="J5:J11" si="0">+NPV(10%,D5:H5)+C5</f>
        <v>-46494.365138993227</v>
      </c>
      <c r="K5" s="12"/>
      <c r="L5" s="12"/>
    </row>
    <row r="6" spans="1:12" ht="15.75" x14ac:dyDescent="0.25">
      <c r="A6" s="3"/>
      <c r="B6" s="9" t="s">
        <v>10</v>
      </c>
      <c r="C6" s="10">
        <v>0</v>
      </c>
      <c r="D6" s="10">
        <v>-7800</v>
      </c>
      <c r="E6" s="10">
        <v>-7800</v>
      </c>
      <c r="F6" s="10">
        <v>-9360</v>
      </c>
      <c r="G6" s="10">
        <v>-9360</v>
      </c>
      <c r="H6" s="10">
        <v>-9360</v>
      </c>
      <c r="I6" s="7"/>
      <c r="J6" s="11">
        <f t="shared" si="0"/>
        <v>-32774.326145134139</v>
      </c>
      <c r="K6" s="12"/>
      <c r="L6" s="12"/>
    </row>
    <row r="7" spans="1:12" ht="15.75" x14ac:dyDescent="0.25">
      <c r="A7" s="3"/>
      <c r="B7" s="9" t="s">
        <v>11</v>
      </c>
      <c r="C7" s="10">
        <v>0</v>
      </c>
      <c r="D7" s="10">
        <v>-500</v>
      </c>
      <c r="E7" s="10">
        <v>-500</v>
      </c>
      <c r="F7" s="10">
        <v>-500</v>
      </c>
      <c r="G7" s="10">
        <v>-500</v>
      </c>
      <c r="H7" s="10">
        <v>-500</v>
      </c>
      <c r="I7" s="7"/>
      <c r="J7" s="11">
        <f t="shared" si="0"/>
        <v>-1895.3933847042235</v>
      </c>
      <c r="K7" s="12"/>
      <c r="L7" s="12"/>
    </row>
    <row r="8" spans="1:12" ht="15.75" x14ac:dyDescent="0.25">
      <c r="A8" s="3"/>
      <c r="B8" s="9" t="s">
        <v>12</v>
      </c>
      <c r="C8" s="10">
        <v>-28000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7"/>
      <c r="J8" s="11">
        <f t="shared" si="0"/>
        <v>-28000</v>
      </c>
      <c r="K8" s="12"/>
      <c r="L8" s="12"/>
    </row>
    <row r="9" spans="1:12" ht="15.75" x14ac:dyDescent="0.25">
      <c r="A9" s="3"/>
      <c r="B9" s="9" t="s">
        <v>13</v>
      </c>
      <c r="C9" s="10">
        <v>-1350</v>
      </c>
      <c r="D9" s="10">
        <v>-135</v>
      </c>
      <c r="E9" s="10">
        <v>-149</v>
      </c>
      <c r="F9" s="10">
        <v>0</v>
      </c>
      <c r="G9" s="10">
        <v>0</v>
      </c>
      <c r="H9" s="10">
        <v>0</v>
      </c>
      <c r="I9" s="7"/>
      <c r="J9" s="11">
        <f t="shared" si="0"/>
        <v>-1595.8677685950413</v>
      </c>
      <c r="K9" s="12"/>
      <c r="L9" s="12"/>
    </row>
    <row r="10" spans="1:12" ht="15.75" x14ac:dyDescent="0.25">
      <c r="A10" s="3"/>
      <c r="B10" s="9" t="s">
        <v>14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f>14000+1634</f>
        <v>15634</v>
      </c>
      <c r="I10" s="7"/>
      <c r="J10" s="11">
        <f t="shared" si="0"/>
        <v>9707.4839647068256</v>
      </c>
      <c r="K10" s="12"/>
      <c r="L10" s="12"/>
    </row>
    <row r="11" spans="1:12" ht="16.5" thickBot="1" x14ac:dyDescent="0.3">
      <c r="A11" s="3"/>
      <c r="B11" s="13" t="s">
        <v>15</v>
      </c>
      <c r="C11" s="14">
        <v>0</v>
      </c>
      <c r="D11" s="14">
        <v>-1530</v>
      </c>
      <c r="E11" s="14">
        <v>-2016</v>
      </c>
      <c r="F11" s="14">
        <v>-2082.6</v>
      </c>
      <c r="G11" s="14">
        <v>-2082.6</v>
      </c>
      <c r="H11" s="14">
        <v>-2082.6</v>
      </c>
      <c r="I11" s="7"/>
      <c r="J11" s="15">
        <f t="shared" si="0"/>
        <v>-7337.2875672923465</v>
      </c>
      <c r="K11" s="12"/>
      <c r="L11" s="12"/>
    </row>
    <row r="12" spans="1:12" ht="16.5" thickTop="1" x14ac:dyDescent="0.25">
      <c r="A12" s="3"/>
      <c r="B12" s="16" t="s">
        <v>16</v>
      </c>
      <c r="C12" s="17">
        <f>SUM(C4:C11)</f>
        <v>-29350</v>
      </c>
      <c r="D12" s="17">
        <f t="shared" ref="D12:H12" si="1">SUM(D4:D11)</f>
        <v>6235</v>
      </c>
      <c r="E12" s="17">
        <f t="shared" si="1"/>
        <v>7355</v>
      </c>
      <c r="F12" s="17">
        <f t="shared" si="1"/>
        <v>7659.4</v>
      </c>
      <c r="G12" s="17">
        <f t="shared" si="1"/>
        <v>7659.4</v>
      </c>
      <c r="H12" s="17">
        <f t="shared" si="1"/>
        <v>23293.4</v>
      </c>
      <c r="I12" s="7"/>
      <c r="J12" s="18">
        <f>+NPV(10%,D12:H12)+C12</f>
        <v>7846.1568074709139</v>
      </c>
      <c r="K12" s="12"/>
      <c r="L12" s="12"/>
    </row>
    <row r="13" spans="1:12" ht="15.75" x14ac:dyDescent="0.25">
      <c r="A13" s="3"/>
      <c r="B13" s="7"/>
      <c r="C13" s="7"/>
      <c r="D13" s="7"/>
      <c r="E13" s="7"/>
      <c r="F13" s="7"/>
      <c r="G13" s="7"/>
      <c r="H13" s="7"/>
      <c r="I13" s="7"/>
      <c r="J13" s="7"/>
    </row>
    <row r="14" spans="1:12" ht="15.75" x14ac:dyDescent="0.25">
      <c r="A14" s="3"/>
      <c r="B14" s="19" t="s">
        <v>17</v>
      </c>
      <c r="C14" s="20">
        <f>+NPV(10%,D12:H12)+C12</f>
        <v>7846.1568074709139</v>
      </c>
      <c r="D14" s="7"/>
      <c r="E14" s="7"/>
      <c r="F14" s="7"/>
      <c r="G14" s="7"/>
      <c r="H14" s="7"/>
      <c r="I14" s="7"/>
      <c r="J14" s="21"/>
    </row>
    <row r="15" spans="1:12" ht="15.75" x14ac:dyDescent="0.25">
      <c r="A15" s="3"/>
      <c r="B15" s="4"/>
      <c r="C15" s="4"/>
      <c r="D15" s="4"/>
      <c r="E15" s="4"/>
      <c r="F15" s="4"/>
      <c r="G15" s="4"/>
      <c r="H15" s="4"/>
      <c r="I15" s="4"/>
      <c r="J15" s="4"/>
    </row>
    <row r="16" spans="1:12" ht="15.75" x14ac:dyDescent="0.25">
      <c r="A16" s="3"/>
      <c r="B16" s="22" t="s">
        <v>18</v>
      </c>
      <c r="C16" s="23">
        <f>+J4+J10</f>
        <v>125943.39681218991</v>
      </c>
      <c r="D16" s="4"/>
      <c r="E16" s="4"/>
      <c r="F16" s="4"/>
      <c r="G16" s="4"/>
      <c r="H16" s="4"/>
      <c r="I16" s="4"/>
      <c r="J16" s="4"/>
    </row>
    <row r="17" spans="2:12" ht="15" x14ac:dyDescent="0.25">
      <c r="B17" s="24" t="s">
        <v>19</v>
      </c>
      <c r="C17" s="23">
        <f>-(J5+J6+J7+J8+J9+J11)</f>
        <v>118097.24000471896</v>
      </c>
      <c r="D17" s="4"/>
      <c r="E17" s="4"/>
      <c r="F17" s="4"/>
      <c r="G17" s="2"/>
      <c r="H17" s="2"/>
      <c r="I17" s="2"/>
      <c r="J17" s="2"/>
    </row>
    <row r="18" spans="2:12" ht="15" x14ac:dyDescent="0.25">
      <c r="B18" s="25" t="s">
        <v>20</v>
      </c>
      <c r="C18" s="26">
        <f>+C16/C17</f>
        <v>1.0664381047953146</v>
      </c>
      <c r="D18" s="4"/>
      <c r="E18" s="4"/>
      <c r="F18" s="4"/>
      <c r="G18" s="2"/>
      <c r="H18" s="2"/>
      <c r="I18" s="2"/>
      <c r="J18" s="2"/>
    </row>
    <row r="19" spans="2:12" ht="15.75" x14ac:dyDescent="0.25">
      <c r="D19" s="3"/>
      <c r="E19" s="3"/>
      <c r="F19" s="3"/>
    </row>
    <row r="20" spans="2:12" ht="15.75" x14ac:dyDescent="0.25">
      <c r="B20" s="3" t="s">
        <v>21</v>
      </c>
      <c r="C20" s="27">
        <f>+C14/C17</f>
        <v>6.6438104795314396E-2</v>
      </c>
      <c r="D20" s="12"/>
      <c r="E20" s="12"/>
      <c r="F20" s="12"/>
      <c r="G20" s="12"/>
      <c r="H20" s="12"/>
      <c r="J20" s="12"/>
      <c r="L20" s="12"/>
    </row>
    <row r="21" spans="2:12" ht="15.75" x14ac:dyDescent="0.25">
      <c r="C21" s="28"/>
      <c r="D21" s="12"/>
      <c r="E21" s="12"/>
      <c r="F21" s="12"/>
      <c r="G21" s="12"/>
      <c r="H21" s="12"/>
      <c r="J21" s="12"/>
      <c r="L21" s="12"/>
    </row>
    <row r="22" spans="2:12" ht="15.75" x14ac:dyDescent="0.25">
      <c r="C22" s="28"/>
      <c r="D22" s="12"/>
      <c r="E22" s="12"/>
      <c r="F22" s="12"/>
      <c r="G22" s="12"/>
      <c r="H22" s="12"/>
      <c r="J22" s="12"/>
      <c r="L22" s="12"/>
    </row>
    <row r="23" spans="2:12" ht="15.75" x14ac:dyDescent="0.25">
      <c r="C23" s="28"/>
      <c r="D23" s="12"/>
      <c r="E23" s="12"/>
      <c r="F23" s="12"/>
      <c r="G23" s="12"/>
      <c r="H23" s="12"/>
      <c r="J23" s="12"/>
      <c r="L23" s="12"/>
    </row>
    <row r="24" spans="2:12" ht="15.75" x14ac:dyDescent="0.25">
      <c r="C24" s="28"/>
      <c r="D24" s="12"/>
      <c r="E24" s="12"/>
      <c r="F24" s="12"/>
      <c r="G24" s="12"/>
      <c r="H24" s="12"/>
      <c r="J24" s="12"/>
      <c r="L24" s="12"/>
    </row>
    <row r="25" spans="2:12" ht="15.75" x14ac:dyDescent="0.25">
      <c r="C25" s="28"/>
      <c r="D25" s="12"/>
      <c r="E25" s="12"/>
      <c r="F25" s="12"/>
      <c r="G25" s="12"/>
      <c r="H25" s="12"/>
      <c r="J25" s="12"/>
      <c r="L25" s="12"/>
    </row>
    <row r="26" spans="2:12" ht="15.75" x14ac:dyDescent="0.25">
      <c r="C26" s="28"/>
      <c r="D26" s="12"/>
      <c r="E26" s="12"/>
      <c r="F26" s="12"/>
      <c r="G26" s="12"/>
      <c r="H26" s="12"/>
      <c r="J26" s="12"/>
      <c r="L26" s="12"/>
    </row>
    <row r="27" spans="2:12" ht="15.75" x14ac:dyDescent="0.25">
      <c r="C27" s="28"/>
      <c r="D27" s="12"/>
      <c r="E27" s="12"/>
      <c r="F27" s="12"/>
      <c r="G27" s="12"/>
      <c r="H27" s="12"/>
      <c r="J27" s="12"/>
      <c r="L27" s="12"/>
    </row>
    <row r="28" spans="2:12" ht="15.75" x14ac:dyDescent="0.25">
      <c r="C28" s="28"/>
      <c r="D28" s="12"/>
      <c r="E28" s="12"/>
      <c r="F28" s="12"/>
      <c r="G28" s="12"/>
      <c r="H28" s="12"/>
      <c r="J28" s="12"/>
      <c r="L28" s="12"/>
    </row>
    <row r="29" spans="2:12" ht="15.75" x14ac:dyDescent="0.25">
      <c r="C29" s="28"/>
      <c r="D29" s="12"/>
    </row>
    <row r="30" spans="2:12" x14ac:dyDescent="0.2">
      <c r="D30" s="12"/>
    </row>
    <row r="31" spans="2:12" x14ac:dyDescent="0.2">
      <c r="D3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8.6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Lledo</dc:creator>
  <cp:lastModifiedBy>Pablo Lledo</cp:lastModifiedBy>
  <dcterms:created xsi:type="dcterms:W3CDTF">2015-06-02T02:27:11Z</dcterms:created>
  <dcterms:modified xsi:type="dcterms:W3CDTF">2015-06-02T02:27:17Z</dcterms:modified>
</cp:coreProperties>
</file>